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ka\Desktop\Bazen_Dubrava\"/>
    </mc:Choice>
  </mc:AlternateContent>
  <bookViews>
    <workbookView xWindow="0" yWindow="0" windowWidth="23040" windowHeight="9192"/>
  </bookViews>
  <sheets>
    <sheet name="Sheet1" sheetId="1" r:id="rId1"/>
  </sheets>
  <definedNames>
    <definedName name="_ftn1" localSheetId="0">Sheet1!$A$77</definedName>
    <definedName name="_ftnref1" localSheetId="0">Sheet1!$B$74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2" i="1"/>
  <c r="F70" i="1" s="1"/>
  <c r="F45" i="1"/>
  <c r="F69" i="1" s="1"/>
  <c r="F36" i="1"/>
  <c r="F28" i="1"/>
  <c r="F67" i="1" s="1"/>
  <c r="F10" i="1"/>
  <c r="F66" i="1" s="1"/>
  <c r="D74" i="1"/>
  <c r="D73" i="1"/>
  <c r="D71" i="1"/>
  <c r="D70" i="1"/>
  <c r="D69" i="1"/>
  <c r="D68" i="1"/>
  <c r="D67" i="1"/>
  <c r="D66" i="1"/>
  <c r="D62" i="1"/>
  <c r="D45" i="1"/>
  <c r="D36" i="1"/>
  <c r="D28" i="1"/>
  <c r="D10" i="1"/>
  <c r="F71" i="1" l="1"/>
  <c r="F73" i="1" s="1"/>
  <c r="F74" i="1" s="1"/>
</calcChain>
</file>

<file path=xl/sharedStrings.xml><?xml version="1.0" encoding="utf-8"?>
<sst xmlns="http://schemas.openxmlformats.org/spreadsheetml/2006/main" count="229" uniqueCount="102">
  <si>
    <t>SADRŽAJ</t>
  </si>
  <si>
    <t>KOLIČINA</t>
  </si>
  <si>
    <t xml:space="preserve">POVRŠINA </t>
  </si>
  <si>
    <t>I. ULAZNI DIO</t>
  </si>
  <si>
    <t xml:space="preserve">1. </t>
  </si>
  <si>
    <t>Pristupni vanjski prostor</t>
  </si>
  <si>
    <t>2.</t>
  </si>
  <si>
    <t>Vjetrobranski prostor</t>
  </si>
  <si>
    <t xml:space="preserve">3. </t>
  </si>
  <si>
    <t xml:space="preserve">Ulazni hal </t>
  </si>
  <si>
    <t xml:space="preserve">4. </t>
  </si>
  <si>
    <t xml:space="preserve">5. </t>
  </si>
  <si>
    <t xml:space="preserve">Caffe bar </t>
  </si>
  <si>
    <t>6.</t>
  </si>
  <si>
    <t>Sanitarije posjetitelja odvojeno po spolu i</t>
  </si>
  <si>
    <t xml:space="preserve">Sanitarije za osobe sa invaliditetom </t>
  </si>
  <si>
    <t>UKUPNO</t>
  </si>
  <si>
    <t>II. BAZENSKI PROSTORI</t>
  </si>
  <si>
    <t>Sportsko-rekreacijski bazen</t>
  </si>
  <si>
    <t>(dimenzije školjke 33x25m , dubina 2,2m)</t>
  </si>
  <si>
    <t>1x (33mx25m)</t>
  </si>
  <si>
    <t xml:space="preserve">Mali edukacijsko-rehabilitacijski bazen </t>
  </si>
  <si>
    <t>(dimenzija 25x12,5m , dubina do 1,35m)</t>
  </si>
  <si>
    <t>1x (25mx12,5m)</t>
  </si>
  <si>
    <t>Komunikacija oko bazena</t>
  </si>
  <si>
    <t>min. cca.</t>
  </si>
  <si>
    <t xml:space="preserve">Garderobni prostor sa sanitarnim propusnikom </t>
  </si>
  <si>
    <t>Garderobe sa sanitarijama za osobe sa invaliditetom i smanjene pokretljivosti</t>
  </si>
  <si>
    <t xml:space="preserve">6. </t>
  </si>
  <si>
    <t xml:space="preserve">Garderobe sa sanitarijama za trenere, učitelje i suce </t>
  </si>
  <si>
    <t xml:space="preserve">7. </t>
  </si>
  <si>
    <t>Prostorija nadzornika plivališta</t>
  </si>
  <si>
    <t>(s uređajima za kontrolu rasvjete i zvuka i semafora, pokazivačem kvalitete vode)</t>
  </si>
  <si>
    <t xml:space="preserve">8. </t>
  </si>
  <si>
    <t>9.</t>
  </si>
  <si>
    <t xml:space="preserve">10. </t>
  </si>
  <si>
    <t>Spremište sprava</t>
  </si>
  <si>
    <t>2x25</t>
  </si>
  <si>
    <t>11.</t>
  </si>
  <si>
    <t>Spremište pribora i sredstava za čišćenje</t>
  </si>
  <si>
    <t>III. UPRAVA</t>
  </si>
  <si>
    <t>1.</t>
  </si>
  <si>
    <t>Prostor za sastanke</t>
  </si>
  <si>
    <t>3.</t>
  </si>
  <si>
    <t>Sanitarije uprave i klubova odvojeno po spolu</t>
  </si>
  <si>
    <t>5.</t>
  </si>
  <si>
    <t>Čajna kuhinja</t>
  </si>
  <si>
    <t>IV. OSTALI DOPUNSKI SADRŽAJI</t>
  </si>
  <si>
    <t>Sauna</t>
  </si>
  <si>
    <t>2.1.</t>
  </si>
  <si>
    <t xml:space="preserve">Dvorana za balet i koreografiju </t>
  </si>
  <si>
    <t>2.2.</t>
  </si>
  <si>
    <t>2.3.</t>
  </si>
  <si>
    <t>2.4.</t>
  </si>
  <si>
    <t>V. TEHNIČKI POGON</t>
  </si>
  <si>
    <t>Toplinska podstanica/kotlovnica</t>
  </si>
  <si>
    <t>Trafostanica</t>
  </si>
  <si>
    <t>Kondicioniranje zraka i vode</t>
  </si>
  <si>
    <t>4.</t>
  </si>
  <si>
    <t>Agregat</t>
  </si>
  <si>
    <t>Akumulatorska stanica</t>
  </si>
  <si>
    <t>Kompenzacijski spremnik</t>
  </si>
  <si>
    <t>7.</t>
  </si>
  <si>
    <t>Separator, taložnica i neutralizacija otpadne vode</t>
  </si>
  <si>
    <t>8.</t>
  </si>
  <si>
    <t xml:space="preserve">Sustav za pripremu vode s klorinatorom </t>
  </si>
  <si>
    <t>(klorinator je vezan izravno na vanjski prostor)</t>
  </si>
  <si>
    <t xml:space="preserve">Radionica kućnog majstora </t>
  </si>
  <si>
    <t>10.</t>
  </si>
  <si>
    <t xml:space="preserve">Opće gospodarsko spremište </t>
  </si>
  <si>
    <t>Garderobe osoblja sa sanitarijama i prostorom za boravak osoblja</t>
  </si>
  <si>
    <t>12.</t>
  </si>
  <si>
    <t>Prostor za odlaganje smeća</t>
  </si>
  <si>
    <t>REKAPITULACIJA POVRŠINA</t>
  </si>
  <si>
    <t>UKUPNA NETO POVRŠINA</t>
  </si>
  <si>
    <t>DODATAK 30% ZA KOMUNIKACIJE I ZIDOVE</t>
  </si>
  <si>
    <t>SVEUKUPNO UNUTARNJI PROSTORI BRUTO*</t>
  </si>
  <si>
    <t>*      Sadržaj s iskazom površina dan je okvirno, temeljem standarda za projektiranje sportskih objekata.</t>
  </si>
  <si>
    <t>1x10m2</t>
  </si>
  <si>
    <t>m2</t>
  </si>
  <si>
    <t>Blagajna / nadzor ulaznog prostora</t>
  </si>
  <si>
    <t>2x24m2</t>
  </si>
  <si>
    <t>(350 garderobnih ormarića - s obzirom na 1m2 v.p. koeficijent 0,3)</t>
  </si>
  <si>
    <t>2x10m2</t>
  </si>
  <si>
    <t>Prostorija za prvu pomoć (vezana na vanjski pristup kolima hitne pomoći i bazensku dvoranu)</t>
  </si>
  <si>
    <t>Gledalište (250 gledatelja )</t>
  </si>
  <si>
    <t>Uredi uprave (ured upravitelja, ured administracije)</t>
  </si>
  <si>
    <t>2x15m2</t>
  </si>
  <si>
    <t>Klupske prostorije (osigurati za cca. 3 kluba)</t>
  </si>
  <si>
    <t>3x12m2</t>
  </si>
  <si>
    <t>2x6m2</t>
  </si>
  <si>
    <t>Garderobe sa tušem (odvojeno po spolu (M i Ž))</t>
  </si>
  <si>
    <t>2x12m2</t>
  </si>
  <si>
    <t>Sanitarije(M i Ž)</t>
  </si>
  <si>
    <t>Teretana (neposredno vezana za bazensku dvoranu)</t>
  </si>
  <si>
    <t>2x20m2</t>
  </si>
  <si>
    <t>I.          ULAZNI DIO</t>
  </si>
  <si>
    <t>II.         BAZENSKI PROSTORI</t>
  </si>
  <si>
    <t>III.        UPRAVA</t>
  </si>
  <si>
    <t>IV.        OSTALI DOPUNSKI SADRŽAJI</t>
  </si>
  <si>
    <t>V.         TEHNIČKI POGON</t>
  </si>
  <si>
    <t>OSTVARENA POVRŠINA 
- POPUNJAVA NATJECATELJ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</si>
</sst>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0" borderId="0" xfId="0" applyFill="1"/>
    <xf numFmtId="0" fontId="0" fillId="3" borderId="0" xfId="0" applyFill="1"/>
    <xf numFmtId="2" fontId="0" fillId="3" borderId="0" xfId="0" applyNumberFormat="1" applyFill="1"/>
    <xf numFmtId="0" fontId="0" fillId="0" borderId="0" xfId="0" applyBorder="1"/>
    <xf numFmtId="0" fontId="0" fillId="4" borderId="2" xfId="0" applyFill="1" applyBorder="1"/>
    <xf numFmtId="0" fontId="0" fillId="3" borderId="3" xfId="0" applyFill="1" applyBorder="1"/>
    <xf numFmtId="0" fontId="0" fillId="3" borderId="4" xfId="0" applyFill="1" applyBorder="1"/>
    <xf numFmtId="2" fontId="0" fillId="0" borderId="3" xfId="0" applyNumberFormat="1" applyBorder="1"/>
    <xf numFmtId="0" fontId="0" fillId="0" borderId="4" xfId="0" applyBorder="1"/>
    <xf numFmtId="2" fontId="0" fillId="4" borderId="3" xfId="0" applyNumberFormat="1" applyFill="1" applyBorder="1"/>
    <xf numFmtId="0" fontId="0" fillId="4" borderId="4" xfId="0" applyFill="1" applyBorder="1"/>
    <xf numFmtId="2" fontId="0" fillId="3" borderId="3" xfId="0" applyNumberFormat="1" applyFill="1" applyBorder="1"/>
    <xf numFmtId="2" fontId="0" fillId="0" borderId="5" xfId="0" applyNumberFormat="1" applyBorder="1"/>
    <xf numFmtId="0" fontId="0" fillId="0" borderId="6" xfId="0" applyBorder="1"/>
    <xf numFmtId="0" fontId="0" fillId="4" borderId="1" xfId="0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J21" sqref="J21"/>
    </sheetView>
  </sheetViews>
  <sheetFormatPr defaultRowHeight="14.4" x14ac:dyDescent="0.3"/>
  <cols>
    <col min="2" max="2" width="95.109375" customWidth="1"/>
    <col min="3" max="3" width="16.33203125" customWidth="1"/>
    <col min="4" max="4" width="20.44140625" style="1" customWidth="1"/>
    <col min="6" max="6" width="25.44140625" customWidth="1"/>
  </cols>
  <sheetData>
    <row r="1" spans="1:7" ht="28.8" x14ac:dyDescent="0.3">
      <c r="B1" t="s">
        <v>0</v>
      </c>
      <c r="C1" t="s">
        <v>1</v>
      </c>
      <c r="D1" s="1" t="s">
        <v>2</v>
      </c>
      <c r="F1" s="18" t="s">
        <v>101</v>
      </c>
      <c r="G1" s="8"/>
    </row>
    <row r="2" spans="1:7" s="4" customFormat="1" x14ac:dyDescent="0.3">
      <c r="A2" s="5" t="s">
        <v>3</v>
      </c>
      <c r="B2" s="5"/>
      <c r="C2" s="5"/>
      <c r="D2" s="6"/>
      <c r="E2" s="5"/>
      <c r="F2" s="9"/>
      <c r="G2" s="10"/>
    </row>
    <row r="3" spans="1:7" x14ac:dyDescent="0.3">
      <c r="A3" t="s">
        <v>4</v>
      </c>
      <c r="B3" t="s">
        <v>5</v>
      </c>
      <c r="F3" s="11"/>
      <c r="G3" s="12"/>
    </row>
    <row r="4" spans="1:7" x14ac:dyDescent="0.3">
      <c r="A4" t="s">
        <v>6</v>
      </c>
      <c r="B4" t="s">
        <v>7</v>
      </c>
      <c r="C4" t="s">
        <v>78</v>
      </c>
      <c r="D4" s="1">
        <v>10</v>
      </c>
      <c r="E4" t="s">
        <v>79</v>
      </c>
      <c r="F4" s="11"/>
      <c r="G4" s="12" t="s">
        <v>79</v>
      </c>
    </row>
    <row r="5" spans="1:7" x14ac:dyDescent="0.3">
      <c r="A5" t="s">
        <v>8</v>
      </c>
      <c r="B5" t="s">
        <v>9</v>
      </c>
      <c r="D5" s="1">
        <v>100</v>
      </c>
      <c r="E5" t="s">
        <v>79</v>
      </c>
      <c r="F5" s="11"/>
      <c r="G5" s="12" t="s">
        <v>79</v>
      </c>
    </row>
    <row r="6" spans="1:7" x14ac:dyDescent="0.3">
      <c r="A6" t="s">
        <v>10</v>
      </c>
      <c r="B6" t="s">
        <v>80</v>
      </c>
      <c r="D6" s="1">
        <v>10</v>
      </c>
      <c r="E6" t="s">
        <v>79</v>
      </c>
      <c r="F6" s="11"/>
      <c r="G6" s="12" t="s">
        <v>79</v>
      </c>
    </row>
    <row r="7" spans="1:7" x14ac:dyDescent="0.3">
      <c r="A7" t="s">
        <v>11</v>
      </c>
      <c r="B7" t="s">
        <v>12</v>
      </c>
      <c r="D7" s="1">
        <v>60</v>
      </c>
      <c r="E7" t="s">
        <v>79</v>
      </c>
      <c r="F7" s="11"/>
      <c r="G7" s="12" t="s">
        <v>79</v>
      </c>
    </row>
    <row r="8" spans="1:7" x14ac:dyDescent="0.3">
      <c r="A8" t="s">
        <v>13</v>
      </c>
      <c r="B8" t="s">
        <v>14</v>
      </c>
      <c r="C8" t="s">
        <v>81</v>
      </c>
      <c r="D8" s="1">
        <v>48</v>
      </c>
      <c r="E8" t="s">
        <v>79</v>
      </c>
      <c r="F8" s="11"/>
      <c r="G8" s="12" t="s">
        <v>79</v>
      </c>
    </row>
    <row r="9" spans="1:7" x14ac:dyDescent="0.3">
      <c r="B9" t="s">
        <v>15</v>
      </c>
      <c r="D9" s="1">
        <v>5.0999999999999996</v>
      </c>
      <c r="E9" t="s">
        <v>79</v>
      </c>
      <c r="F9" s="11"/>
      <c r="G9" s="12" t="s">
        <v>79</v>
      </c>
    </row>
    <row r="10" spans="1:7" x14ac:dyDescent="0.3">
      <c r="A10" s="2"/>
      <c r="B10" s="2" t="s">
        <v>16</v>
      </c>
      <c r="C10" s="2"/>
      <c r="D10" s="3">
        <f>SUM(D4:D9)</f>
        <v>233.1</v>
      </c>
      <c r="E10" s="2" t="s">
        <v>79</v>
      </c>
      <c r="F10" s="13">
        <f>SUM(F4:F9)</f>
        <v>0</v>
      </c>
      <c r="G10" s="14" t="s">
        <v>79</v>
      </c>
    </row>
    <row r="11" spans="1:7" x14ac:dyDescent="0.3">
      <c r="F11" s="11"/>
      <c r="G11" s="12"/>
    </row>
    <row r="12" spans="1:7" s="4" customFormat="1" x14ac:dyDescent="0.3">
      <c r="A12" s="5" t="s">
        <v>17</v>
      </c>
      <c r="B12" s="5"/>
      <c r="C12" s="5"/>
      <c r="D12" s="6"/>
      <c r="E12" s="5"/>
      <c r="F12" s="15"/>
      <c r="G12" s="10"/>
    </row>
    <row r="13" spans="1:7" x14ac:dyDescent="0.3">
      <c r="A13" t="s">
        <v>4</v>
      </c>
      <c r="B13" t="s">
        <v>18</v>
      </c>
      <c r="C13" t="s">
        <v>20</v>
      </c>
      <c r="D13" s="1">
        <v>825</v>
      </c>
      <c r="E13" t="s">
        <v>79</v>
      </c>
      <c r="F13" s="11"/>
      <c r="G13" s="12" t="s">
        <v>79</v>
      </c>
    </row>
    <row r="14" spans="1:7" x14ac:dyDescent="0.3">
      <c r="B14" t="s">
        <v>19</v>
      </c>
      <c r="F14" s="11"/>
      <c r="G14" s="12"/>
    </row>
    <row r="15" spans="1:7" x14ac:dyDescent="0.3">
      <c r="A15" t="s">
        <v>6</v>
      </c>
      <c r="B15" t="s">
        <v>21</v>
      </c>
      <c r="C15" t="s">
        <v>23</v>
      </c>
      <c r="D15" s="1">
        <v>312.5</v>
      </c>
      <c r="E15" t="s">
        <v>79</v>
      </c>
      <c r="F15" s="11"/>
      <c r="G15" s="12" t="s">
        <v>79</v>
      </c>
    </row>
    <row r="16" spans="1:7" x14ac:dyDescent="0.3">
      <c r="B16" t="s">
        <v>22</v>
      </c>
      <c r="F16" s="11"/>
      <c r="G16" s="12"/>
    </row>
    <row r="17" spans="1:9" x14ac:dyDescent="0.3">
      <c r="A17" t="s">
        <v>8</v>
      </c>
      <c r="B17" t="s">
        <v>24</v>
      </c>
      <c r="C17" t="s">
        <v>25</v>
      </c>
      <c r="D17" s="1">
        <v>910</v>
      </c>
      <c r="E17" t="s">
        <v>79</v>
      </c>
      <c r="F17" s="11"/>
      <c r="G17" s="12" t="s">
        <v>79</v>
      </c>
    </row>
    <row r="18" spans="1:9" x14ac:dyDescent="0.3">
      <c r="A18" t="s">
        <v>10</v>
      </c>
      <c r="B18" t="s">
        <v>26</v>
      </c>
      <c r="D18" s="1">
        <v>500</v>
      </c>
      <c r="E18" t="s">
        <v>79</v>
      </c>
      <c r="F18" s="11"/>
      <c r="G18" s="12" t="s">
        <v>79</v>
      </c>
    </row>
    <row r="19" spans="1:9" x14ac:dyDescent="0.3">
      <c r="B19" t="s">
        <v>82</v>
      </c>
      <c r="F19" s="11"/>
      <c r="G19" s="12"/>
    </row>
    <row r="20" spans="1:9" x14ac:dyDescent="0.3">
      <c r="A20" t="s">
        <v>11</v>
      </c>
      <c r="B20" t="s">
        <v>27</v>
      </c>
      <c r="C20" t="s">
        <v>83</v>
      </c>
      <c r="D20" s="1">
        <v>20</v>
      </c>
      <c r="E20" t="s">
        <v>79</v>
      </c>
      <c r="F20" s="11"/>
      <c r="G20" s="12" t="s">
        <v>79</v>
      </c>
    </row>
    <row r="21" spans="1:9" x14ac:dyDescent="0.3">
      <c r="A21" t="s">
        <v>28</v>
      </c>
      <c r="B21" t="s">
        <v>29</v>
      </c>
      <c r="D21" s="1">
        <v>20</v>
      </c>
      <c r="E21" t="s">
        <v>79</v>
      </c>
      <c r="F21" s="11"/>
      <c r="G21" s="12" t="s">
        <v>79</v>
      </c>
      <c r="I21" s="7"/>
    </row>
    <row r="22" spans="1:9" x14ac:dyDescent="0.3">
      <c r="A22" t="s">
        <v>30</v>
      </c>
      <c r="B22" t="s">
        <v>31</v>
      </c>
      <c r="D22" s="1">
        <v>10</v>
      </c>
      <c r="E22" t="s">
        <v>79</v>
      </c>
      <c r="F22" s="11"/>
      <c r="G22" s="12" t="s">
        <v>79</v>
      </c>
    </row>
    <row r="23" spans="1:9" x14ac:dyDescent="0.3">
      <c r="B23" t="s">
        <v>32</v>
      </c>
      <c r="F23" s="11"/>
      <c r="G23" s="12"/>
    </row>
    <row r="24" spans="1:9" x14ac:dyDescent="0.3">
      <c r="A24" t="s">
        <v>33</v>
      </c>
      <c r="B24" t="s">
        <v>84</v>
      </c>
      <c r="D24" s="1">
        <v>10</v>
      </c>
      <c r="E24" t="s">
        <v>79</v>
      </c>
      <c r="F24" s="11"/>
      <c r="G24" s="12" t="s">
        <v>79</v>
      </c>
    </row>
    <row r="25" spans="1:9" x14ac:dyDescent="0.3">
      <c r="A25" t="s">
        <v>34</v>
      </c>
      <c r="B25" t="s">
        <v>85</v>
      </c>
      <c r="D25" s="1">
        <v>130</v>
      </c>
      <c r="E25" t="s">
        <v>79</v>
      </c>
      <c r="F25" s="11"/>
      <c r="G25" s="12" t="s">
        <v>79</v>
      </c>
    </row>
    <row r="26" spans="1:9" x14ac:dyDescent="0.3">
      <c r="A26" t="s">
        <v>35</v>
      </c>
      <c r="B26" t="s">
        <v>36</v>
      </c>
      <c r="C26" t="s">
        <v>37</v>
      </c>
      <c r="D26" s="1">
        <v>50</v>
      </c>
      <c r="E26" t="s">
        <v>79</v>
      </c>
      <c r="F26" s="11"/>
      <c r="G26" s="12" t="s">
        <v>79</v>
      </c>
    </row>
    <row r="27" spans="1:9" x14ac:dyDescent="0.3">
      <c r="A27" t="s">
        <v>38</v>
      </c>
      <c r="B27" t="s">
        <v>39</v>
      </c>
      <c r="D27" s="1">
        <v>6</v>
      </c>
      <c r="E27" t="s">
        <v>79</v>
      </c>
      <c r="F27" s="11"/>
      <c r="G27" s="12" t="s">
        <v>79</v>
      </c>
    </row>
    <row r="28" spans="1:9" x14ac:dyDescent="0.3">
      <c r="A28" s="2"/>
      <c r="B28" s="2" t="s">
        <v>16</v>
      </c>
      <c r="C28" s="2"/>
      <c r="D28" s="3">
        <f>SUM(D13:D27)</f>
        <v>2793.5</v>
      </c>
      <c r="E28" s="2" t="s">
        <v>79</v>
      </c>
      <c r="F28" s="13">
        <f>SUM(F13:F27)</f>
        <v>0</v>
      </c>
      <c r="G28" s="14" t="s">
        <v>79</v>
      </c>
    </row>
    <row r="29" spans="1:9" x14ac:dyDescent="0.3">
      <c r="F29" s="11"/>
      <c r="G29" s="12"/>
    </row>
    <row r="30" spans="1:9" s="4" customFormat="1" x14ac:dyDescent="0.3">
      <c r="A30" s="5" t="s">
        <v>40</v>
      </c>
      <c r="B30" s="5"/>
      <c r="C30" s="5"/>
      <c r="D30" s="6"/>
      <c r="E30" s="5"/>
      <c r="F30" s="15"/>
      <c r="G30" s="10"/>
    </row>
    <row r="31" spans="1:9" x14ac:dyDescent="0.3">
      <c r="A31" t="s">
        <v>41</v>
      </c>
      <c r="B31" t="s">
        <v>86</v>
      </c>
      <c r="C31" t="s">
        <v>87</v>
      </c>
      <c r="D31" s="1">
        <v>30</v>
      </c>
      <c r="E31" t="s">
        <v>79</v>
      </c>
      <c r="F31" s="11"/>
      <c r="G31" s="12" t="s">
        <v>79</v>
      </c>
    </row>
    <row r="32" spans="1:9" x14ac:dyDescent="0.3">
      <c r="A32" t="s">
        <v>6</v>
      </c>
      <c r="B32" t="s">
        <v>42</v>
      </c>
      <c r="D32" s="1">
        <v>50</v>
      </c>
      <c r="E32" t="s">
        <v>79</v>
      </c>
      <c r="F32" s="11"/>
      <c r="G32" s="12" t="s">
        <v>79</v>
      </c>
    </row>
    <row r="33" spans="1:7" x14ac:dyDescent="0.3">
      <c r="A33" t="s">
        <v>43</v>
      </c>
      <c r="B33" t="s">
        <v>88</v>
      </c>
      <c r="C33" t="s">
        <v>89</v>
      </c>
      <c r="D33" s="1">
        <v>36</v>
      </c>
      <c r="E33" t="s">
        <v>79</v>
      </c>
      <c r="F33" s="11"/>
      <c r="G33" s="12" t="s">
        <v>79</v>
      </c>
    </row>
    <row r="34" spans="1:7" x14ac:dyDescent="0.3">
      <c r="A34" t="s">
        <v>10</v>
      </c>
      <c r="B34" t="s">
        <v>44</v>
      </c>
      <c r="C34" t="s">
        <v>90</v>
      </c>
      <c r="D34" s="1">
        <v>12</v>
      </c>
      <c r="E34" t="s">
        <v>79</v>
      </c>
      <c r="F34" s="11"/>
      <c r="G34" s="12" t="s">
        <v>79</v>
      </c>
    </row>
    <row r="35" spans="1:7" x14ac:dyDescent="0.3">
      <c r="A35" t="s">
        <v>45</v>
      </c>
      <c r="B35" t="s">
        <v>46</v>
      </c>
      <c r="D35" s="1">
        <v>10</v>
      </c>
      <c r="E35" t="s">
        <v>79</v>
      </c>
      <c r="F35" s="11"/>
      <c r="G35" s="12" t="s">
        <v>79</v>
      </c>
    </row>
    <row r="36" spans="1:7" x14ac:dyDescent="0.3">
      <c r="A36" s="2"/>
      <c r="B36" s="2" t="s">
        <v>16</v>
      </c>
      <c r="C36" s="2"/>
      <c r="D36" s="3">
        <f>SUM(D31:D35)</f>
        <v>138</v>
      </c>
      <c r="E36" s="2" t="s">
        <v>79</v>
      </c>
      <c r="F36" s="13">
        <f>SUM(F31:F35)</f>
        <v>0</v>
      </c>
      <c r="G36" s="14" t="s">
        <v>79</v>
      </c>
    </row>
    <row r="37" spans="1:7" x14ac:dyDescent="0.3">
      <c r="F37" s="11"/>
      <c r="G37" s="12"/>
    </row>
    <row r="38" spans="1:7" s="4" customFormat="1" x14ac:dyDescent="0.3">
      <c r="A38" s="5" t="s">
        <v>47</v>
      </c>
      <c r="B38" s="5"/>
      <c r="C38" s="5"/>
      <c r="D38" s="6"/>
      <c r="E38" s="5"/>
      <c r="F38" s="15"/>
      <c r="G38" s="10"/>
    </row>
    <row r="39" spans="1:7" x14ac:dyDescent="0.3">
      <c r="A39" t="s">
        <v>41</v>
      </c>
      <c r="B39" t="s">
        <v>48</v>
      </c>
      <c r="D39" s="1">
        <v>100</v>
      </c>
      <c r="E39" t="s">
        <v>79</v>
      </c>
      <c r="F39" s="11"/>
      <c r="G39" s="12" t="s">
        <v>79</v>
      </c>
    </row>
    <row r="40" spans="1:7" x14ac:dyDescent="0.3">
      <c r="A40" t="s">
        <v>49</v>
      </c>
      <c r="B40" t="s">
        <v>50</v>
      </c>
      <c r="D40" s="1">
        <v>96</v>
      </c>
      <c r="E40" t="s">
        <v>79</v>
      </c>
      <c r="F40" s="11"/>
      <c r="G40" s="12" t="s">
        <v>79</v>
      </c>
    </row>
    <row r="41" spans="1:7" x14ac:dyDescent="0.3">
      <c r="A41" t="s">
        <v>51</v>
      </c>
      <c r="B41" t="s">
        <v>36</v>
      </c>
      <c r="D41" s="1">
        <v>16</v>
      </c>
      <c r="E41" t="s">
        <v>79</v>
      </c>
      <c r="F41" s="11"/>
      <c r="G41" s="12" t="s">
        <v>79</v>
      </c>
    </row>
    <row r="42" spans="1:7" x14ac:dyDescent="0.3">
      <c r="A42" t="s">
        <v>52</v>
      </c>
      <c r="B42" t="s">
        <v>91</v>
      </c>
      <c r="C42" t="s">
        <v>92</v>
      </c>
      <c r="D42" s="1">
        <v>24</v>
      </c>
      <c r="E42" t="s">
        <v>79</v>
      </c>
      <c r="F42" s="11"/>
      <c r="G42" s="12" t="s">
        <v>79</v>
      </c>
    </row>
    <row r="43" spans="1:7" x14ac:dyDescent="0.3">
      <c r="A43" t="s">
        <v>53</v>
      </c>
      <c r="B43" t="s">
        <v>93</v>
      </c>
      <c r="C43" t="s">
        <v>83</v>
      </c>
      <c r="D43" s="1">
        <v>20</v>
      </c>
      <c r="E43" t="s">
        <v>79</v>
      </c>
      <c r="F43" s="11"/>
      <c r="G43" s="12" t="s">
        <v>79</v>
      </c>
    </row>
    <row r="44" spans="1:7" x14ac:dyDescent="0.3">
      <c r="A44" t="s">
        <v>43</v>
      </c>
      <c r="B44" t="s">
        <v>94</v>
      </c>
      <c r="D44" s="1">
        <v>50</v>
      </c>
      <c r="E44" t="s">
        <v>79</v>
      </c>
      <c r="F44" s="11"/>
      <c r="G44" s="12" t="s">
        <v>79</v>
      </c>
    </row>
    <row r="45" spans="1:7" x14ac:dyDescent="0.3">
      <c r="A45" s="2"/>
      <c r="B45" s="2" t="s">
        <v>16</v>
      </c>
      <c r="C45" s="2"/>
      <c r="D45" s="3">
        <f>SUM(D39:D44)</f>
        <v>306</v>
      </c>
      <c r="E45" s="2" t="s">
        <v>79</v>
      </c>
      <c r="F45" s="13">
        <f>SUM(F39:F44)</f>
        <v>0</v>
      </c>
      <c r="G45" s="14" t="s">
        <v>79</v>
      </c>
    </row>
    <row r="46" spans="1:7" x14ac:dyDescent="0.3">
      <c r="F46" s="11"/>
      <c r="G46" s="12"/>
    </row>
    <row r="47" spans="1:7" x14ac:dyDescent="0.3">
      <c r="F47" s="11"/>
      <c r="G47" s="12"/>
    </row>
    <row r="48" spans="1:7" s="4" customFormat="1" x14ac:dyDescent="0.3">
      <c r="A48" s="5" t="s">
        <v>54</v>
      </c>
      <c r="B48" s="5"/>
      <c r="C48" s="5"/>
      <c r="D48" s="6"/>
      <c r="E48" s="5"/>
      <c r="F48" s="15"/>
      <c r="G48" s="10"/>
    </row>
    <row r="49" spans="1:7" x14ac:dyDescent="0.3">
      <c r="A49" t="s">
        <v>41</v>
      </c>
      <c r="B49" t="s">
        <v>55</v>
      </c>
      <c r="D49" s="1">
        <v>80</v>
      </c>
      <c r="E49" t="s">
        <v>79</v>
      </c>
      <c r="F49" s="11"/>
      <c r="G49" s="12" t="s">
        <v>79</v>
      </c>
    </row>
    <row r="50" spans="1:7" x14ac:dyDescent="0.3">
      <c r="A50" t="s">
        <v>6</v>
      </c>
      <c r="B50" t="s">
        <v>56</v>
      </c>
      <c r="D50" s="1">
        <v>35</v>
      </c>
      <c r="E50" t="s">
        <v>79</v>
      </c>
      <c r="F50" s="11"/>
      <c r="G50" s="12" t="s">
        <v>79</v>
      </c>
    </row>
    <row r="51" spans="1:7" x14ac:dyDescent="0.3">
      <c r="A51" t="s">
        <v>43</v>
      </c>
      <c r="B51" t="s">
        <v>57</v>
      </c>
      <c r="D51" s="1">
        <v>80</v>
      </c>
      <c r="E51" t="s">
        <v>79</v>
      </c>
      <c r="F51" s="11"/>
      <c r="G51" s="12" t="s">
        <v>79</v>
      </c>
    </row>
    <row r="52" spans="1:7" x14ac:dyDescent="0.3">
      <c r="A52" t="s">
        <v>58</v>
      </c>
      <c r="B52" t="s">
        <v>59</v>
      </c>
      <c r="D52" s="1">
        <v>10</v>
      </c>
      <c r="E52" t="s">
        <v>79</v>
      </c>
      <c r="F52" s="11"/>
      <c r="G52" s="12" t="s">
        <v>79</v>
      </c>
    </row>
    <row r="53" spans="1:7" x14ac:dyDescent="0.3">
      <c r="A53" t="s">
        <v>45</v>
      </c>
      <c r="B53" t="s">
        <v>60</v>
      </c>
      <c r="D53" s="1">
        <v>5</v>
      </c>
      <c r="E53" t="s">
        <v>79</v>
      </c>
      <c r="F53" s="11"/>
      <c r="G53" s="12" t="s">
        <v>79</v>
      </c>
    </row>
    <row r="54" spans="1:7" x14ac:dyDescent="0.3">
      <c r="A54" t="s">
        <v>13</v>
      </c>
      <c r="B54" t="s">
        <v>61</v>
      </c>
      <c r="D54" s="1">
        <v>140</v>
      </c>
      <c r="E54" t="s">
        <v>79</v>
      </c>
      <c r="F54" s="11"/>
      <c r="G54" s="12" t="s">
        <v>79</v>
      </c>
    </row>
    <row r="55" spans="1:7" x14ac:dyDescent="0.3">
      <c r="A55" t="s">
        <v>62</v>
      </c>
      <c r="B55" t="s">
        <v>63</v>
      </c>
      <c r="D55" s="1">
        <v>6</v>
      </c>
      <c r="E55" t="s">
        <v>79</v>
      </c>
      <c r="F55" s="11"/>
      <c r="G55" s="12" t="s">
        <v>79</v>
      </c>
    </row>
    <row r="56" spans="1:7" x14ac:dyDescent="0.3">
      <c r="A56" t="s">
        <v>64</v>
      </c>
      <c r="B56" t="s">
        <v>65</v>
      </c>
      <c r="D56" s="1">
        <v>12</v>
      </c>
      <c r="E56" t="s">
        <v>79</v>
      </c>
      <c r="F56" s="11"/>
      <c r="G56" s="12" t="s">
        <v>79</v>
      </c>
    </row>
    <row r="57" spans="1:7" x14ac:dyDescent="0.3">
      <c r="B57" t="s">
        <v>66</v>
      </c>
      <c r="F57" s="11"/>
      <c r="G57" s="12"/>
    </row>
    <row r="58" spans="1:7" x14ac:dyDescent="0.3">
      <c r="A58" t="s">
        <v>34</v>
      </c>
      <c r="B58" t="s">
        <v>67</v>
      </c>
      <c r="D58" s="1">
        <v>30</v>
      </c>
      <c r="E58" t="s">
        <v>79</v>
      </c>
      <c r="F58" s="11"/>
      <c r="G58" s="12" t="s">
        <v>79</v>
      </c>
    </row>
    <row r="59" spans="1:7" x14ac:dyDescent="0.3">
      <c r="A59" t="s">
        <v>68</v>
      </c>
      <c r="B59" t="s">
        <v>69</v>
      </c>
      <c r="C59" t="s">
        <v>95</v>
      </c>
      <c r="D59" s="1">
        <v>40</v>
      </c>
      <c r="E59" t="s">
        <v>79</v>
      </c>
      <c r="F59" s="11"/>
      <c r="G59" s="12" t="s">
        <v>79</v>
      </c>
    </row>
    <row r="60" spans="1:7" x14ac:dyDescent="0.3">
      <c r="A60" t="s">
        <v>38</v>
      </c>
      <c r="B60" t="s">
        <v>70</v>
      </c>
      <c r="D60" s="1">
        <v>24</v>
      </c>
      <c r="E60" t="s">
        <v>79</v>
      </c>
      <c r="F60" s="11"/>
      <c r="G60" s="12" t="s">
        <v>79</v>
      </c>
    </row>
    <row r="61" spans="1:7" x14ac:dyDescent="0.3">
      <c r="A61" t="s">
        <v>71</v>
      </c>
      <c r="B61" t="s">
        <v>72</v>
      </c>
      <c r="D61" s="1">
        <v>8</v>
      </c>
      <c r="E61" t="s">
        <v>79</v>
      </c>
      <c r="F61" s="11"/>
      <c r="G61" s="12" t="s">
        <v>79</v>
      </c>
    </row>
    <row r="62" spans="1:7" x14ac:dyDescent="0.3">
      <c r="A62" s="2"/>
      <c r="B62" s="2" t="s">
        <v>16</v>
      </c>
      <c r="C62" s="2"/>
      <c r="D62" s="3">
        <f>SUM(D49:D61)</f>
        <v>470</v>
      </c>
      <c r="E62" s="2" t="s">
        <v>79</v>
      </c>
      <c r="F62" s="13">
        <f>SUM(F49:F61)</f>
        <v>0</v>
      </c>
      <c r="G62" s="14" t="s">
        <v>79</v>
      </c>
    </row>
    <row r="63" spans="1:7" x14ac:dyDescent="0.3">
      <c r="F63" s="11"/>
      <c r="G63" s="12"/>
    </row>
    <row r="64" spans="1:7" x14ac:dyDescent="0.3">
      <c r="F64" s="11"/>
      <c r="G64" s="12"/>
    </row>
    <row r="65" spans="1:7" s="4" customFormat="1" x14ac:dyDescent="0.3">
      <c r="A65" s="5" t="s">
        <v>73</v>
      </c>
      <c r="B65" s="5"/>
      <c r="C65" s="5"/>
      <c r="D65" s="6"/>
      <c r="E65" s="5"/>
      <c r="F65" s="15"/>
      <c r="G65" s="10"/>
    </row>
    <row r="66" spans="1:7" x14ac:dyDescent="0.3">
      <c r="B66" t="s">
        <v>96</v>
      </c>
      <c r="D66" s="1">
        <f>SUM(D10)</f>
        <v>233.1</v>
      </c>
      <c r="E66" t="s">
        <v>79</v>
      </c>
      <c r="F66" s="11">
        <f>SUM(F10)</f>
        <v>0</v>
      </c>
      <c r="G66" s="12" t="s">
        <v>79</v>
      </c>
    </row>
    <row r="67" spans="1:7" x14ac:dyDescent="0.3">
      <c r="B67" t="s">
        <v>97</v>
      </c>
      <c r="D67" s="1">
        <f>SUM(D28)</f>
        <v>2793.5</v>
      </c>
      <c r="E67" t="s">
        <v>79</v>
      </c>
      <c r="F67" s="11">
        <f>SUM(F28)</f>
        <v>0</v>
      </c>
      <c r="G67" s="12" t="s">
        <v>79</v>
      </c>
    </row>
    <row r="68" spans="1:7" x14ac:dyDescent="0.3">
      <c r="B68" t="s">
        <v>98</v>
      </c>
      <c r="D68" s="1">
        <f>SUM(D36)</f>
        <v>138</v>
      </c>
      <c r="E68" t="s">
        <v>79</v>
      </c>
      <c r="F68" s="11">
        <f>SUM(F36)</f>
        <v>0</v>
      </c>
      <c r="G68" s="12" t="s">
        <v>79</v>
      </c>
    </row>
    <row r="69" spans="1:7" x14ac:dyDescent="0.3">
      <c r="B69" t="s">
        <v>99</v>
      </c>
      <c r="D69" s="1">
        <f>SUM(D45)</f>
        <v>306</v>
      </c>
      <c r="E69" t="s">
        <v>79</v>
      </c>
      <c r="F69" s="11">
        <f>SUM(F45)</f>
        <v>0</v>
      </c>
      <c r="G69" s="12" t="s">
        <v>79</v>
      </c>
    </row>
    <row r="70" spans="1:7" x14ac:dyDescent="0.3">
      <c r="B70" t="s">
        <v>100</v>
      </c>
      <c r="D70" s="1">
        <f>SUM(D62)</f>
        <v>470</v>
      </c>
      <c r="E70" t="s">
        <v>79</v>
      </c>
      <c r="F70" s="11">
        <f>SUM(F62)</f>
        <v>0</v>
      </c>
      <c r="G70" s="12" t="s">
        <v>79</v>
      </c>
    </row>
    <row r="71" spans="1:7" x14ac:dyDescent="0.3">
      <c r="A71" s="2"/>
      <c r="B71" s="2" t="s">
        <v>74</v>
      </c>
      <c r="C71" s="2"/>
      <c r="D71" s="3">
        <f>SUM(D66:D70)</f>
        <v>3940.6</v>
      </c>
      <c r="E71" s="2" t="s">
        <v>79</v>
      </c>
      <c r="F71" s="13">
        <f>SUM(F66:F70)</f>
        <v>0</v>
      </c>
      <c r="G71" s="14" t="s">
        <v>79</v>
      </c>
    </row>
    <row r="72" spans="1:7" x14ac:dyDescent="0.3">
      <c r="F72" s="11"/>
      <c r="G72" s="12"/>
    </row>
    <row r="73" spans="1:7" x14ac:dyDescent="0.3">
      <c r="A73" s="2"/>
      <c r="B73" s="2" t="s">
        <v>75</v>
      </c>
      <c r="C73" s="2"/>
      <c r="D73" s="3">
        <f>0.3*D71</f>
        <v>1182.1799999999998</v>
      </c>
      <c r="E73" s="2" t="s">
        <v>79</v>
      </c>
      <c r="F73" s="13">
        <f>0.3*F71</f>
        <v>0</v>
      </c>
      <c r="G73" s="14" t="s">
        <v>79</v>
      </c>
    </row>
    <row r="74" spans="1:7" ht="15" thickBot="1" x14ac:dyDescent="0.35">
      <c r="B74" t="s">
        <v>76</v>
      </c>
      <c r="D74" s="1">
        <f>SUM(D71,D73)</f>
        <v>5122.78</v>
      </c>
      <c r="E74" t="s">
        <v>79</v>
      </c>
      <c r="F74" s="16">
        <f>SUM(F71,F73)</f>
        <v>0</v>
      </c>
      <c r="G74" s="17" t="s">
        <v>79</v>
      </c>
    </row>
    <row r="77" spans="1:7" x14ac:dyDescent="0.3">
      <c r="A77" t="s">
        <v>77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Dubravka-Petra Lubin</dc:creator>
  <cp:lastModifiedBy>HP</cp:lastModifiedBy>
  <dcterms:created xsi:type="dcterms:W3CDTF">2019-07-17T06:33:42Z</dcterms:created>
  <dcterms:modified xsi:type="dcterms:W3CDTF">2019-10-04T17:24:25Z</dcterms:modified>
</cp:coreProperties>
</file>